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ccprod-my.sharepoint.com/personal/clara_tay_bca_gov_sg/Documents/Desktop/"/>
    </mc:Choice>
  </mc:AlternateContent>
  <xr:revisionPtr revIDLastSave="77" documentId="8_{98DEA3B1-234B-41B4-B65E-F389CBAFD3A3}" xr6:coauthVersionLast="47" xr6:coauthVersionMax="47" xr10:uidLastSave="{887E6CD6-B994-4098-B487-6FD047DF79BD}"/>
  <workbookProtection workbookAlgorithmName="SHA-512" workbookHashValue="84yMKZmtuua+8WyCSitikbVWe+qV7SRcOjFL2FSLuHVllnOAKD1tvkuXNhoW8ca7U0h589o4cVX23ykXuH/T1w==" workbookSaltValue="cb08X4fXSi0V4X2+lWoYzA==" workbookSpinCount="100000" lockStructure="1"/>
  <bookViews>
    <workbookView xWindow="-110" yWindow="-110" windowWidth="19420" windowHeight="11500" xr2:uid="{46D75DFA-B5FA-4FB8-8DEB-CCC7B51F1BF8}"/>
  </bookViews>
  <sheets>
    <sheet name="Instructions" sheetId="3" r:id="rId1"/>
    <sheet name="Projected WPH Utilisation" sheetId="1" r:id="rId2"/>
    <sheet name="Manpower Histogram"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B37" i="2" s="1"/>
  <c r="B8" i="2"/>
  <c r="K7" i="2"/>
  <c r="B9" i="2" l="1"/>
  <c r="B10" i="2"/>
  <c r="B34" i="2"/>
  <c r="B11" i="2"/>
  <c r="B19" i="2"/>
  <c r="B27" i="2"/>
  <c r="B35" i="2"/>
  <c r="B14" i="2"/>
  <c r="B30" i="2"/>
  <c r="B23" i="2"/>
  <c r="B32" i="2"/>
  <c r="B25" i="2"/>
  <c r="B26" i="2"/>
  <c r="B12" i="2"/>
  <c r="B20" i="2"/>
  <c r="B28" i="2"/>
  <c r="B36" i="2"/>
  <c r="B22" i="2"/>
  <c r="B15" i="2"/>
  <c r="B31" i="2"/>
  <c r="B16" i="2"/>
  <c r="B24" i="2"/>
  <c r="B17" i="2"/>
  <c r="B33" i="2"/>
  <c r="B18" i="2"/>
  <c r="B13" i="2"/>
  <c r="B21" i="2"/>
  <c r="B29" i="2"/>
  <c r="AP4" i="1" l="1"/>
  <c r="AJ4" i="1"/>
  <c r="T4" i="1"/>
  <c r="AB4" i="1"/>
  <c r="AS4" i="1"/>
  <c r="AK4" i="1"/>
  <c r="Z4" i="1"/>
  <c r="AC4" i="1"/>
  <c r="R4" i="1"/>
  <c r="Q4" i="1"/>
  <c r="AF4" i="1"/>
  <c r="P4" i="1"/>
  <c r="AM4" i="1"/>
  <c r="W4" i="1"/>
  <c r="G4" i="1"/>
  <c r="Y4" i="1"/>
  <c r="I4" i="1"/>
  <c r="AN4" i="1"/>
  <c r="X4" i="1"/>
  <c r="H4" i="1"/>
  <c r="AE4" i="1"/>
  <c r="O4" i="1"/>
  <c r="U4" i="1"/>
  <c r="AI4" i="1"/>
  <c r="J4" i="1"/>
  <c r="AL4" i="1"/>
  <c r="M4" i="1"/>
  <c r="AA4" i="1"/>
  <c r="AO4" i="1"/>
  <c r="N4" i="1"/>
  <c r="AH4" i="1"/>
  <c r="L4" i="1"/>
  <c r="AQ4" i="1"/>
  <c r="AD4" i="1"/>
  <c r="AR4" i="1"/>
  <c r="S4" i="1"/>
  <c r="AG4" i="1"/>
  <c r="V4" i="1"/>
  <c r="K4" i="1"/>
  <c r="AT4" i="1"/>
</calcChain>
</file>

<file path=xl/sharedStrings.xml><?xml version="1.0" encoding="utf-8"?>
<sst xmlns="http://schemas.openxmlformats.org/spreadsheetml/2006/main" count="76" uniqueCount="69">
  <si>
    <t>S/N</t>
  </si>
  <si>
    <t>Background</t>
  </si>
  <si>
    <t>Project Reference Number</t>
  </si>
  <si>
    <r>
      <t>Projected quarterly manpower utilisation for the entire project duration.</t>
    </r>
    <r>
      <rPr>
        <vertAlign val="superscript"/>
        <sz val="12"/>
        <color rgb="FF0000FF"/>
        <rFont val="Aptos Narrow"/>
        <family val="2"/>
        <scheme val="minor"/>
      </rPr>
      <t>[1]</t>
    </r>
  </si>
  <si>
    <r>
      <rPr>
        <vertAlign val="superscript"/>
        <sz val="12"/>
        <color rgb="FF0000FF"/>
        <rFont val="Aptos Narrow"/>
        <family val="2"/>
        <scheme val="minor"/>
      </rPr>
      <t xml:space="preserve">[1] </t>
    </r>
    <r>
      <rPr>
        <sz val="12"/>
        <color rgb="FF0000FF"/>
        <rFont val="Aptos Narrow"/>
        <family val="2"/>
        <scheme val="minor"/>
      </rPr>
      <t>Projected quarterly manpower utilisation for the entire construction duration (refers to the maximum unique count of WPH for the quarter. )
For example, for Q3 2026, the projected WPH utilisation for Jul, Aug, Sep are 300, 400, 420, respectively, the input should be based on the highest projection for the quarter (i.e. 420 for Sep). Inputs should not be based on mandays/manhours, but specifically unique WPH numbers.) This will apply to all quarterly inputs.</t>
    </r>
  </si>
  <si>
    <t>1Q2027</t>
  </si>
  <si>
    <t>2Q2027</t>
  </si>
  <si>
    <t>3Q2027</t>
  </si>
  <si>
    <t>4Q2027</t>
  </si>
  <si>
    <t>1Q2028</t>
  </si>
  <si>
    <t>2Q2028</t>
  </si>
  <si>
    <t>3Q2028</t>
  </si>
  <si>
    <t>4Q2028</t>
  </si>
  <si>
    <t>1Q2029</t>
  </si>
  <si>
    <t>2Q2029</t>
  </si>
  <si>
    <t>3Q2029</t>
  </si>
  <si>
    <t>4Q2029</t>
  </si>
  <si>
    <t>1Q2030</t>
  </si>
  <si>
    <t>2Q2030</t>
  </si>
  <si>
    <t>3Q2030</t>
  </si>
  <si>
    <t>4Q2030</t>
  </si>
  <si>
    <t>1Q2031</t>
  </si>
  <si>
    <t>2Q2031</t>
  </si>
  <si>
    <t>3Q2031</t>
  </si>
  <si>
    <t>4Q2031</t>
  </si>
  <si>
    <t>1Q2032</t>
  </si>
  <si>
    <t>2Q2032</t>
  </si>
  <si>
    <t>3Q2032</t>
  </si>
  <si>
    <t>4Q2032</t>
  </si>
  <si>
    <t>Editable Cell</t>
  </si>
  <si>
    <t>Manpower Histogram</t>
  </si>
  <si>
    <t>1Q2033</t>
  </si>
  <si>
    <t>2Q2033</t>
  </si>
  <si>
    <t>3Q2033</t>
  </si>
  <si>
    <t>4Q2033</t>
  </si>
  <si>
    <t>1Q2034</t>
  </si>
  <si>
    <t>2Q2034</t>
  </si>
  <si>
    <t>3Q2034</t>
  </si>
  <si>
    <t>4Q2034</t>
  </si>
  <si>
    <t>1Q2035</t>
  </si>
  <si>
    <t>'Manpower Histogram' Tab</t>
  </si>
  <si>
    <t>'Projected WPH Utilisation' Tab</t>
  </si>
  <si>
    <t>Please input the following information:</t>
  </si>
  <si>
    <t>1Q2036</t>
  </si>
  <si>
    <t>2Q2036</t>
  </si>
  <si>
    <t>3Q2036</t>
  </si>
  <si>
    <t>4Q2036</t>
  </si>
  <si>
    <t>Instructions for Data Inputs</t>
  </si>
  <si>
    <t>2Q2035</t>
  </si>
  <si>
    <t>3Q2035</t>
  </si>
  <si>
    <t>4Q2035</t>
  </si>
  <si>
    <t xml:space="preserve">This document shall be provided to BCA together with the Buildability submission at Construction Gateway. </t>
  </si>
  <si>
    <t>Project Reference Number:</t>
  </si>
  <si>
    <t>Builder Name</t>
  </si>
  <si>
    <t>Permit to Carry Out Structural Works (MMM-YYYY)</t>
  </si>
  <si>
    <t>Projected Total Number of Unique WPHs Deployed for the Entire Project Duration (Nos.)</t>
  </si>
  <si>
    <t>Projected Date of Issuance of the Permit to Carry Out Structural Works (MMM-YYYY)</t>
  </si>
  <si>
    <t>As part of the tender conditions for Government Land Sales sites launched from 2H 2026 programme, Successful Tenderers are required to submit to BCA the projected Construction Work Permit Holders (WPHs) demand for the construction of the developments on the awarded sites. BCA has provided this template to facilitate the submission of Construction WPH projections at project-level, for the entire construction duration (i.e. for the period from the projected date of issuance of the Permit to Carry Out Structural Works to the projected date of issuance of TOP.)</t>
  </si>
  <si>
    <t>Month-Year</t>
  </si>
  <si>
    <t>Projected No. of Unique WPHs by Quarter (Nos.)</t>
  </si>
  <si>
    <t>Awarded Construction Contract Sum ($m)</t>
  </si>
  <si>
    <t>Projected Date of Issuance of Temporary Occupation Permit (TOP) (MMM-YYYY)</t>
  </si>
  <si>
    <t>Projected Date of Issuance of Temporary Occupation Permit (TOP) 
 (MMM-YYYY)</t>
  </si>
  <si>
    <t>Quarter - Year</t>
  </si>
  <si>
    <t>Quarterly Manpower Utilisation</t>
  </si>
  <si>
    <t>Quarter #</t>
  </si>
  <si>
    <r>
      <t xml:space="preserve">
Projected Total Number of Unique WPHs Deployed for the Entire Project Duration (Nos.)</t>
    </r>
    <r>
      <rPr>
        <vertAlign val="superscript"/>
        <sz val="12"/>
        <color theme="1"/>
        <rFont val="Aptos Narrow"/>
        <family val="2"/>
        <scheme val="minor"/>
      </rPr>
      <t>[1]</t>
    </r>
    <r>
      <rPr>
        <sz val="12"/>
        <color theme="1"/>
        <rFont val="Aptos Narrow"/>
        <family val="2"/>
        <scheme val="minor"/>
      </rPr>
      <t xml:space="preserve">
</t>
    </r>
    <r>
      <rPr>
        <vertAlign val="superscript"/>
        <sz val="12"/>
        <color theme="1"/>
        <rFont val="Aptos Narrow"/>
        <family val="2"/>
        <scheme val="minor"/>
      </rPr>
      <t>[1]</t>
    </r>
    <r>
      <rPr>
        <sz val="12"/>
        <color theme="1"/>
        <rFont val="Aptos Narrow"/>
        <family val="2"/>
        <scheme val="minor"/>
      </rPr>
      <t xml:space="preserve"> The count of distinct workers who have worked on the project, with each worker counted only once for the entire project duration.
For example:
Assume 6 months for entire project duration.
Worker A, B, C, D works for July 2027. The unique WPH for July 2027 is 4.
Worker A, B, E works for August 2027. The unique WPH for August 2027 is 3.
Worker A, F,G works for September 2027. The unique WPH for September 2027 is 3.
Worker A, B, H, I, J works for October 2027. The unique WPH for October 2027 is 5.
Worker C, D, I, J works for November 2027. The unique WPH for November 2027 is 4.
Worker E, F, G, H, I works for December 2027. The unique WPH for December 2027 is 5.
The projected </t>
    </r>
    <r>
      <rPr>
        <b/>
        <sz val="12"/>
        <color theme="1"/>
        <rFont val="Aptos Narrow"/>
        <family val="2"/>
        <scheme val="minor"/>
      </rPr>
      <t>total</t>
    </r>
    <r>
      <rPr>
        <sz val="12"/>
        <color theme="1"/>
        <rFont val="Aptos Narrow"/>
        <family val="2"/>
        <scheme val="minor"/>
      </rPr>
      <t xml:space="preserve"> unique WPH deployed for the entire project is </t>
    </r>
    <r>
      <rPr>
        <b/>
        <sz val="12"/>
        <color theme="1"/>
        <rFont val="Aptos Narrow"/>
        <family val="2"/>
        <scheme val="minor"/>
      </rPr>
      <t>10</t>
    </r>
    <r>
      <rPr>
        <sz val="12"/>
        <color theme="1"/>
        <rFont val="Aptos Narrow"/>
        <family val="2"/>
        <scheme val="minor"/>
      </rPr>
      <t xml:space="preserve"> (i.e Worker A, B, C, D, E, F, G, H, I, J).
</t>
    </r>
  </si>
  <si>
    <r>
      <t xml:space="preserve">
Projected Maximum Number of Unique WPHs Deployed Every Quarter for the Entire Project Duration (Nos.)</t>
    </r>
    <r>
      <rPr>
        <vertAlign val="superscript"/>
        <sz val="12"/>
        <rFont val="Aptos Narrow"/>
        <family val="2"/>
        <scheme val="minor"/>
      </rPr>
      <t>[2]</t>
    </r>
    <r>
      <rPr>
        <sz val="12"/>
        <rFont val="Aptos Narrow"/>
        <family val="2"/>
        <scheme val="minor"/>
      </rPr>
      <t xml:space="preserve">
</t>
    </r>
    <r>
      <rPr>
        <vertAlign val="superscript"/>
        <sz val="12"/>
        <rFont val="Aptos Narrow"/>
        <family val="2"/>
        <scheme val="minor"/>
      </rPr>
      <t xml:space="preserve">[2] </t>
    </r>
    <r>
      <rPr>
        <sz val="12"/>
        <rFont val="Aptos Narrow"/>
        <family val="2"/>
        <scheme val="minor"/>
      </rPr>
      <t xml:space="preserve">The count of distinct workers for each calendar month, with each worker counted only once for that month. To input the maximum number of workers deployed across the months in that quarter.
For example:
Assume 6 months for entire project duration.
Worker A, B, C, D works for July 2027. The unique WPH for July 2027 is 4.
Worker A, B, E works for August 2027. The unique WPH for August 2027 is 3.
Worker A, F,G works for September 2027. The unique WPH for September 2027 is 3.
Worker A, B, H, I, J works for October 2027. The unique WPH for October 2027 is 5.
Worker C, D, I, J works for November 2027. The unique WPH for November 2027 is 4.
Worker E, F, G, H, I works for December 2027. The unique WPH for December 2027 is 5.
The projected maximum number of unique WPH deployed for </t>
    </r>
    <r>
      <rPr>
        <b/>
        <sz val="12"/>
        <rFont val="Aptos Narrow"/>
        <family val="2"/>
        <scheme val="minor"/>
      </rPr>
      <t>3Q2027</t>
    </r>
    <r>
      <rPr>
        <sz val="12"/>
        <rFont val="Aptos Narrow"/>
        <family val="2"/>
        <scheme val="minor"/>
      </rPr>
      <t xml:space="preserve"> is </t>
    </r>
    <r>
      <rPr>
        <b/>
        <sz val="12"/>
        <rFont val="Aptos Narrow"/>
        <family val="2"/>
        <scheme val="minor"/>
      </rPr>
      <t>4.</t>
    </r>
    <r>
      <rPr>
        <sz val="12"/>
        <rFont val="Aptos Narrow"/>
        <family val="2"/>
        <scheme val="minor"/>
      </rPr>
      <t xml:space="preserve"> 
The projected maximum number of unique WPH deployed for </t>
    </r>
    <r>
      <rPr>
        <b/>
        <sz val="12"/>
        <rFont val="Aptos Narrow"/>
        <family val="2"/>
        <scheme val="minor"/>
      </rPr>
      <t>4Q2027</t>
    </r>
    <r>
      <rPr>
        <sz val="12"/>
        <rFont val="Aptos Narrow"/>
        <family val="2"/>
        <scheme val="minor"/>
      </rPr>
      <t xml:space="preserve"> is </t>
    </r>
    <r>
      <rPr>
        <b/>
        <sz val="12"/>
        <rFont val="Aptos Narrow"/>
        <family val="2"/>
        <scheme val="minor"/>
      </rPr>
      <t>5.</t>
    </r>
    <r>
      <rPr>
        <sz val="12"/>
        <rFont val="Aptos Narrow"/>
        <family val="2"/>
        <scheme val="minor"/>
      </rPr>
      <t xml:space="preserve">
</t>
    </r>
  </si>
  <si>
    <t>Projected No. of Unique WPHs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</si>
</sst>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b/>
      <sz val="11"/>
      <color theme="1"/>
      <name val="Aptos Narrow"/>
      <family val="2"/>
      <scheme val="minor"/>
    </font>
    <font>
      <sz val="8"/>
      <name val="Aptos Narrow"/>
      <family val="2"/>
      <scheme val="minor"/>
    </font>
    <font>
      <b/>
      <u/>
      <sz val="12"/>
      <color theme="1"/>
      <name val="Aptos Narrow"/>
      <family val="2"/>
      <scheme val="minor"/>
    </font>
    <font>
      <b/>
      <sz val="12"/>
      <color theme="1"/>
      <name val="Aptos Narrow"/>
      <family val="2"/>
      <scheme val="minor"/>
    </font>
    <font>
      <sz val="12"/>
      <color theme="1"/>
      <name val="Aptos Narrow"/>
      <family val="2"/>
      <scheme val="minor"/>
    </font>
    <font>
      <sz val="12"/>
      <color rgb="FF0000FF"/>
      <name val="Aptos Narrow"/>
      <family val="2"/>
      <scheme val="minor"/>
    </font>
    <font>
      <vertAlign val="superscript"/>
      <sz val="12"/>
      <color rgb="FF0000FF"/>
      <name val="Aptos Narrow"/>
      <family val="2"/>
      <scheme val="minor"/>
    </font>
    <font>
      <i/>
      <sz val="11"/>
      <color theme="1"/>
      <name val="Aptos Narrow"/>
      <family val="2"/>
      <scheme val="minor"/>
    </font>
    <font>
      <b/>
      <sz val="11"/>
      <name val="Aptos Narrow"/>
      <family val="2"/>
      <scheme val="minor"/>
    </font>
    <font>
      <sz val="11"/>
      <name val="Aptos Narrow"/>
      <family val="2"/>
      <scheme val="minor"/>
    </font>
    <font>
      <b/>
      <u/>
      <sz val="11"/>
      <color theme="1"/>
      <name val="Aptos Narrow"/>
      <family val="2"/>
      <scheme val="minor"/>
    </font>
    <font>
      <sz val="12"/>
      <name val="Aptos Narrow"/>
      <family val="2"/>
      <scheme val="minor"/>
    </font>
    <font>
      <sz val="11"/>
      <color rgb="FFC00000"/>
      <name val="Aptos Narrow"/>
      <family val="2"/>
      <scheme val="minor"/>
    </font>
    <font>
      <i/>
      <sz val="11"/>
      <color rgb="FFC00000"/>
      <name val="Aptos Narrow"/>
      <family val="2"/>
      <scheme val="minor"/>
    </font>
    <font>
      <vertAlign val="superscript"/>
      <sz val="12"/>
      <color theme="1"/>
      <name val="Aptos Narrow"/>
      <family val="2"/>
      <scheme val="minor"/>
    </font>
    <font>
      <vertAlign val="superscript"/>
      <sz val="12"/>
      <name val="Aptos Narrow"/>
      <family val="2"/>
      <scheme val="minor"/>
    </font>
    <font>
      <b/>
      <sz val="12"/>
      <name val="Aptos Narrow"/>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52">
    <xf numFmtId="0" fontId="0" fillId="0" borderId="0" xfId="0"/>
    <xf numFmtId="0" fontId="1" fillId="0" borderId="0" xfId="0" applyFont="1" applyAlignment="1">
      <alignment horizontal="center" vertical="center" wrapText="1"/>
    </xf>
    <xf numFmtId="0" fontId="1" fillId="0" borderId="0" xfId="0" applyFont="1"/>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vertical="center"/>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xf numFmtId="0" fontId="6" fillId="4" borderId="1" xfId="0" applyFont="1" applyFill="1" applyBorder="1" applyAlignment="1">
      <alignment wrapText="1"/>
    </xf>
    <xf numFmtId="0" fontId="4" fillId="5" borderId="1" xfId="0" applyFont="1" applyFill="1" applyBorder="1" applyAlignment="1">
      <alignment horizontal="center" vertical="center"/>
    </xf>
    <xf numFmtId="0" fontId="5" fillId="6" borderId="1" xfId="0" applyFont="1" applyFill="1" applyBorder="1" applyAlignment="1">
      <alignment horizontal="left" vertical="center"/>
    </xf>
    <xf numFmtId="0" fontId="5" fillId="6" borderId="1" xfId="0" applyFont="1" applyFill="1" applyBorder="1" applyAlignment="1">
      <alignment horizontal="left"/>
    </xf>
    <xf numFmtId="0" fontId="0" fillId="0" borderId="0" xfId="0" applyAlignment="1">
      <alignment vertical="center" wrapText="1"/>
    </xf>
    <xf numFmtId="0" fontId="8" fillId="7" borderId="0" xfId="0" applyFont="1" applyFill="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xf>
    <xf numFmtId="0" fontId="0" fillId="7" borderId="1" xfId="0" applyFill="1" applyBorder="1" applyAlignment="1">
      <alignment horizontal="center" vertical="center"/>
    </xf>
    <xf numFmtId="0" fontId="11" fillId="0" borderId="0" xfId="0" applyFont="1"/>
    <xf numFmtId="0" fontId="4" fillId="3" borderId="1" xfId="0" quotePrefix="1" applyFont="1" applyFill="1" applyBorder="1" applyAlignment="1">
      <alignment horizontal="center" vertical="center"/>
    </xf>
    <xf numFmtId="0" fontId="4" fillId="5" borderId="1" xfId="0" quotePrefix="1" applyFont="1" applyFill="1" applyBorder="1" applyAlignment="1">
      <alignment horizontal="center" vertical="center"/>
    </xf>
    <xf numFmtId="0" fontId="5" fillId="6"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3" fillId="0" borderId="0" xfId="0" applyFont="1"/>
    <xf numFmtId="0" fontId="14" fillId="0" borderId="0" xfId="0" applyFont="1"/>
    <xf numFmtId="0" fontId="5" fillId="4" borderId="1" xfId="0" applyFont="1" applyFill="1" applyBorder="1" applyAlignment="1">
      <alignment wrapText="1"/>
    </xf>
    <xf numFmtId="0" fontId="5" fillId="2" borderId="1" xfId="0" applyFont="1" applyFill="1" applyBorder="1" applyAlignment="1">
      <alignment horizontal="left" vertical="center" wrapText="1"/>
    </xf>
    <xf numFmtId="0" fontId="8" fillId="0" borderId="0" xfId="0" applyFont="1" applyAlignment="1">
      <alignment horizontal="center" vertical="center"/>
    </xf>
    <xf numFmtId="17" fontId="0" fillId="0" borderId="0" xfId="0" applyNumberFormat="1" applyAlignment="1">
      <alignment horizontal="center" vertical="center"/>
    </xf>
    <xf numFmtId="0" fontId="1" fillId="0" borderId="0" xfId="0" applyFont="1" applyAlignment="1">
      <alignment horizontal="center" vertical="center"/>
    </xf>
    <xf numFmtId="17" fontId="0" fillId="7" borderId="0" xfId="0" applyNumberFormat="1" applyFill="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xf>
    <xf numFmtId="0" fontId="0" fillId="0" borderId="8"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17" fontId="0" fillId="0" borderId="1" xfId="0" applyNumberFormat="1" applyBorder="1" applyAlignment="1">
      <alignment horizontal="center" vertical="center"/>
    </xf>
    <xf numFmtId="0" fontId="12" fillId="6" borderId="1" xfId="0" applyFont="1" applyFill="1" applyBorder="1" applyAlignment="1">
      <alignment horizontal="left" wrapText="1"/>
    </xf>
    <xf numFmtId="0" fontId="3" fillId="0" borderId="0" xfId="0" applyFont="1" applyAlignment="1">
      <alignment vertical="center" wrapText="1"/>
    </xf>
    <xf numFmtId="0" fontId="0" fillId="7" borderId="1" xfId="0" applyFill="1" applyBorder="1" applyAlignment="1">
      <alignment vertical="center"/>
    </xf>
    <xf numFmtId="0" fontId="5" fillId="4" borderId="1" xfId="0" applyFont="1" applyFill="1" applyBorder="1" applyAlignment="1">
      <alignment horizontal="center" vertical="center"/>
    </xf>
    <xf numFmtId="0" fontId="4" fillId="9" borderId="1" xfId="0" applyFont="1" applyFill="1" applyBorder="1" applyAlignment="1">
      <alignment horizont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2" xfId="0" applyFont="1" applyBorder="1" applyAlignment="1">
      <alignment horizontal="center" vertical="center" wrapText="1"/>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'Manpower Histogram'!$C$7</c:f>
              <c:strCache>
                <c:ptCount val="1"/>
                <c:pt idx="0">
                  <c:v>Projected No. of Unique WPHs (Nos.)</c:v>
                </c:pt>
              </c:strCache>
            </c:strRef>
          </c:tx>
          <c:spPr>
            <a:solidFill>
              <a:schemeClr val="accent1"/>
            </a:solidFill>
            <a:ln>
              <a:noFill/>
            </a:ln>
            <a:effectLst/>
          </c:spPr>
          <c:invertIfNegative val="0"/>
          <c:cat>
            <c:strRef>
              <c:f>'Manpower Histogram'!$B$8:$B$37</c:f>
              <c:strCache>
                <c:ptCount val="30"/>
                <c:pt idx="0">
                  <c:v>4Q2028</c:v>
                </c:pt>
                <c:pt idx="1">
                  <c:v>1Q2029</c:v>
                </c:pt>
                <c:pt idx="2">
                  <c:v>2Q2029</c:v>
                </c:pt>
                <c:pt idx="3">
                  <c:v>3Q2029</c:v>
                </c:pt>
                <c:pt idx="4">
                  <c:v>4Q2029</c:v>
                </c:pt>
                <c:pt idx="5">
                  <c:v>1Q2030</c:v>
                </c:pt>
                <c:pt idx="6">
                  <c:v>2Q2030</c:v>
                </c:pt>
                <c:pt idx="7">
                  <c:v>3Q2030</c:v>
                </c:pt>
                <c:pt idx="8">
                  <c:v>4Q2030</c:v>
                </c:pt>
                <c:pt idx="9">
                  <c:v>1Q2031</c:v>
                </c:pt>
                <c:pt idx="10">
                  <c:v>2Q2031</c:v>
                </c:pt>
                <c:pt idx="11">
                  <c:v>3Q2031</c:v>
                </c:pt>
                <c:pt idx="12">
                  <c:v>4Q2031</c:v>
                </c:pt>
                <c:pt idx="13">
                  <c:v>1Q2032</c:v>
                </c:pt>
                <c:pt idx="14">
                  <c:v>2Q2032</c:v>
                </c:pt>
                <c:pt idx="15">
                  <c:v>3Q2032</c:v>
                </c:pt>
                <c:pt idx="16">
                  <c:v>4Q2032</c:v>
                </c:pt>
                <c:pt idx="17">
                  <c:v>1Q2033</c:v>
                </c:pt>
                <c:pt idx="18">
                  <c:v>2Q2033</c:v>
                </c:pt>
                <c:pt idx="19">
                  <c:v>3Q2033</c:v>
                </c:pt>
                <c:pt idx="20">
                  <c:v>4Q2033</c:v>
                </c:pt>
                <c:pt idx="21">
                  <c:v>1Q2034</c:v>
                </c:pt>
                <c:pt idx="22">
                  <c:v>2Q2034</c:v>
                </c:pt>
                <c:pt idx="23">
                  <c:v>3Q2034</c:v>
                </c:pt>
                <c:pt idx="24">
                  <c:v>4Q2034</c:v>
                </c:pt>
                <c:pt idx="25">
                  <c:v>1Q2035</c:v>
                </c:pt>
                <c:pt idx="26">
                  <c:v>2Q2035</c:v>
                </c:pt>
                <c:pt idx="27">
                  <c:v>3Q2035</c:v>
                </c:pt>
                <c:pt idx="28">
                  <c:v>4Q2035</c:v>
                </c:pt>
                <c:pt idx="29">
                  <c:v>1Q2036</c:v>
                </c:pt>
              </c:strCache>
            </c:strRef>
          </c:cat>
          <c:val>
            <c:numRef>
              <c:f>'Manpower Histogram'!$C$8:$C$37</c:f>
              <c:numCache>
                <c:formatCode>General</c:formatCode>
                <c:ptCount val="30"/>
                <c:pt idx="0">
                  <c:v>150</c:v>
                </c:pt>
                <c:pt idx="1">
                  <c:v>200</c:v>
                </c:pt>
                <c:pt idx="2">
                  <c:v>500</c:v>
                </c:pt>
                <c:pt idx="3">
                  <c:v>600</c:v>
                </c:pt>
              </c:numCache>
            </c:numRef>
          </c:val>
          <c:extLst>
            <c:ext xmlns:c16="http://schemas.microsoft.com/office/drawing/2014/chart" uri="{C3380CC4-5D6E-409C-BE32-E72D297353CC}">
              <c16:uniqueId val="{00000000-6463-4D11-B3D4-1830BC99742C}"/>
            </c:ext>
          </c:extLst>
        </c:ser>
        <c:dLbls>
          <c:showLegendKey val="0"/>
          <c:showVal val="0"/>
          <c:showCatName val="0"/>
          <c:showSerName val="0"/>
          <c:showPercent val="0"/>
          <c:showBubbleSize val="0"/>
        </c:dLbls>
        <c:gapWidth val="219"/>
        <c:overlap val="-27"/>
        <c:axId val="1846196271"/>
        <c:axId val="1846197711"/>
      </c:barChart>
      <c:catAx>
        <c:axId val="18461962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846197711"/>
        <c:crosses val="autoZero"/>
        <c:auto val="1"/>
        <c:lblAlgn val="ctr"/>
        <c:lblOffset val="100"/>
        <c:noMultiLvlLbl val="1"/>
      </c:catAx>
      <c:valAx>
        <c:axId val="1846197711"/>
        <c:scaling>
          <c:orientation val="minMax"/>
          <c:max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r>
                  <a:rPr lang="en-US"/>
                  <a:t>Projected No. of WPH</a:t>
                </a:r>
              </a:p>
            </c:rich>
          </c:tx>
          <c:layout>
            <c:manualLayout>
              <c:xMode val="edge"/>
              <c:yMode val="edge"/>
              <c:x val="1.8792243706059447E-2"/>
              <c:y val="0.39806197998534987"/>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en-US"/>
          </a:p>
        </c:txPr>
        <c:crossAx val="1846196271"/>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5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0</xdr:colOff>
      <xdr:row>7</xdr:row>
      <xdr:rowOff>0</xdr:rowOff>
    </xdr:from>
    <xdr:to>
      <xdr:col>19</xdr:col>
      <xdr:colOff>225237</xdr:colOff>
      <xdr:row>30</xdr:row>
      <xdr:rowOff>122724</xdr:rowOff>
    </xdr:to>
    <xdr:graphicFrame macro="">
      <xdr:nvGraphicFramePr>
        <xdr:cNvPr id="29" name="Chart 3">
          <a:extLst>
            <a:ext uri="{FF2B5EF4-FFF2-40B4-BE49-F238E27FC236}">
              <a16:creationId xmlns:a16="http://schemas.microsoft.com/office/drawing/2014/main" id="{C80BD197-0BA1-426D-B54C-AA6B873B8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6030-C527-437F-9C78-68369974EF94}">
  <sheetPr>
    <tabColor theme="7" tint="0.39997558519241921"/>
  </sheetPr>
  <dimension ref="A2:B18"/>
  <sheetViews>
    <sheetView tabSelected="1" topLeftCell="A12" zoomScaleNormal="100" workbookViewId="0">
      <selection activeCell="B12" sqref="B12"/>
    </sheetView>
  </sheetViews>
  <sheetFormatPr defaultRowHeight="14.5" x14ac:dyDescent="0.35"/>
  <cols>
    <col min="1" max="1" width="7.7265625" customWidth="1"/>
    <col min="2" max="2" width="136.453125" customWidth="1"/>
  </cols>
  <sheetData>
    <row r="2" spans="1:2" ht="16" x14ac:dyDescent="0.35">
      <c r="A2" s="43" t="s">
        <v>1</v>
      </c>
      <c r="B2" s="44"/>
    </row>
    <row r="3" spans="1:2" ht="64" x14ac:dyDescent="0.35">
      <c r="A3" s="6">
        <v>1</v>
      </c>
      <c r="B3" s="27" t="s">
        <v>57</v>
      </c>
    </row>
    <row r="4" spans="1:2" ht="16" x14ac:dyDescent="0.35">
      <c r="A4" s="6">
        <v>2</v>
      </c>
      <c r="B4" s="23" t="s">
        <v>51</v>
      </c>
    </row>
    <row r="5" spans="1:2" ht="16" x14ac:dyDescent="0.4">
      <c r="A5" s="42" t="s">
        <v>47</v>
      </c>
      <c r="B5" s="42"/>
    </row>
    <row r="6" spans="1:2" ht="16" x14ac:dyDescent="0.35">
      <c r="A6" s="7" t="s">
        <v>0</v>
      </c>
      <c r="B6" s="20" t="s">
        <v>41</v>
      </c>
    </row>
    <row r="7" spans="1:2" ht="16" x14ac:dyDescent="0.4">
      <c r="A7" s="8"/>
      <c r="B7" s="9" t="s">
        <v>42</v>
      </c>
    </row>
    <row r="8" spans="1:2" ht="16" x14ac:dyDescent="0.4">
      <c r="A8" s="8">
        <v>1</v>
      </c>
      <c r="B8" s="9" t="s">
        <v>2</v>
      </c>
    </row>
    <row r="9" spans="1:2" ht="16" x14ac:dyDescent="0.4">
      <c r="A9" s="8">
        <v>2</v>
      </c>
      <c r="B9" s="9" t="s">
        <v>53</v>
      </c>
    </row>
    <row r="10" spans="1:2" ht="16" x14ac:dyDescent="0.4">
      <c r="A10" s="8">
        <v>3</v>
      </c>
      <c r="B10" s="9" t="s">
        <v>60</v>
      </c>
    </row>
    <row r="11" spans="1:2" ht="16" x14ac:dyDescent="0.4">
      <c r="A11" s="8">
        <v>4</v>
      </c>
      <c r="B11" s="9" t="s">
        <v>61</v>
      </c>
    </row>
    <row r="12" spans="1:2" ht="260" x14ac:dyDescent="0.4">
      <c r="A12" s="8">
        <v>5</v>
      </c>
      <c r="B12" s="26" t="s">
        <v>66</v>
      </c>
    </row>
    <row r="13" spans="1:2" ht="18" hidden="1" x14ac:dyDescent="0.4">
      <c r="A13" s="41">
        <v>7</v>
      </c>
      <c r="B13" s="9" t="s">
        <v>3</v>
      </c>
    </row>
    <row r="14" spans="1:2" ht="82" hidden="1" x14ac:dyDescent="0.4">
      <c r="A14" s="41"/>
      <c r="B14" s="10" t="s">
        <v>4</v>
      </c>
    </row>
    <row r="15" spans="1:2" ht="16" x14ac:dyDescent="0.35">
      <c r="A15" s="11" t="s">
        <v>0</v>
      </c>
      <c r="B15" s="21" t="s">
        <v>40</v>
      </c>
    </row>
    <row r="16" spans="1:2" ht="16" x14ac:dyDescent="0.4">
      <c r="A16" s="12"/>
      <c r="B16" s="13" t="s">
        <v>42</v>
      </c>
    </row>
    <row r="17" spans="1:2" ht="16" x14ac:dyDescent="0.4">
      <c r="A17" s="22">
        <v>1</v>
      </c>
      <c r="B17" s="13" t="s">
        <v>56</v>
      </c>
    </row>
    <row r="18" spans="1:2" ht="292" x14ac:dyDescent="0.4">
      <c r="A18" s="22">
        <v>2</v>
      </c>
      <c r="B18" s="38" t="s">
        <v>67</v>
      </c>
    </row>
  </sheetData>
  <sheetProtection algorithmName="SHA-512" hashValue="TP9glWrY4AECgb5IVeM9qkxdujeAcXXntX1XpJ0pU0ue54PizqJyelChroX5aPiGgXwG3oj/EvppqAKfti1pHA==" saltValue="ei9eoA8oo1wNgKJMFxqp5A==" spinCount="100000" sheet="1" selectLockedCells="1" selectUnlockedCells="1"/>
  <mergeCells count="3">
    <mergeCell ref="A13:A14"/>
    <mergeCell ref="A5:B5"/>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E16F-D79F-449C-A64D-4C1BFCF2988E}">
  <sheetPr>
    <tabColor theme="5" tint="0.79998168889431442"/>
  </sheetPr>
  <dimension ref="A1:AT8"/>
  <sheetViews>
    <sheetView zoomScaleNormal="100" workbookViewId="0">
      <selection activeCell="B8" sqref="B8"/>
    </sheetView>
  </sheetViews>
  <sheetFormatPr defaultRowHeight="14.5" x14ac:dyDescent="0.35"/>
  <cols>
    <col min="1" max="1" width="5.81640625" style="4" customWidth="1"/>
    <col min="2" max="2" width="24.1796875" customWidth="1"/>
    <col min="3" max="3" width="44.36328125" customWidth="1"/>
    <col min="4" max="4" width="21.7265625" customWidth="1"/>
    <col min="5" max="6" width="27.453125" customWidth="1"/>
    <col min="7" max="46" width="11.54296875" hidden="1" customWidth="1"/>
  </cols>
  <sheetData>
    <row r="1" spans="1:46" s="1" customFormat="1" ht="29.15" customHeight="1" x14ac:dyDescent="0.35">
      <c r="A1" s="45" t="s">
        <v>0</v>
      </c>
      <c r="B1" s="45" t="s">
        <v>2</v>
      </c>
      <c r="C1" s="47" t="s">
        <v>53</v>
      </c>
      <c r="D1" s="45" t="s">
        <v>60</v>
      </c>
      <c r="E1" s="45" t="s">
        <v>62</v>
      </c>
      <c r="F1" s="45" t="s">
        <v>55</v>
      </c>
      <c r="G1" s="50" t="s">
        <v>59</v>
      </c>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row>
    <row r="2" spans="1:46" s="1" customFormat="1" x14ac:dyDescent="0.35">
      <c r="A2" s="45"/>
      <c r="B2" s="45"/>
      <c r="C2" s="48"/>
      <c r="D2" s="45"/>
      <c r="E2" s="45"/>
      <c r="F2" s="45"/>
      <c r="G2" s="46">
        <v>2027</v>
      </c>
      <c r="H2" s="46"/>
      <c r="I2" s="46"/>
      <c r="J2" s="46"/>
      <c r="K2" s="46">
        <v>2028</v>
      </c>
      <c r="L2" s="46"/>
      <c r="M2" s="46"/>
      <c r="N2" s="46"/>
      <c r="O2" s="46">
        <v>2029</v>
      </c>
      <c r="P2" s="46"/>
      <c r="Q2" s="46"/>
      <c r="R2" s="46"/>
      <c r="S2" s="46">
        <v>2030</v>
      </c>
      <c r="T2" s="46"/>
      <c r="U2" s="46"/>
      <c r="V2" s="46"/>
      <c r="W2" s="46">
        <v>2031</v>
      </c>
      <c r="X2" s="46"/>
      <c r="Y2" s="46"/>
      <c r="Z2" s="46"/>
      <c r="AA2" s="46">
        <v>2032</v>
      </c>
      <c r="AB2" s="46"/>
      <c r="AC2" s="46"/>
      <c r="AD2" s="46"/>
      <c r="AE2" s="46">
        <v>2033</v>
      </c>
      <c r="AF2" s="46"/>
      <c r="AG2" s="46"/>
      <c r="AH2" s="46"/>
      <c r="AI2" s="46">
        <v>2034</v>
      </c>
      <c r="AJ2" s="46"/>
      <c r="AK2" s="46"/>
      <c r="AL2" s="46"/>
      <c r="AM2" s="46">
        <v>2035</v>
      </c>
      <c r="AN2" s="46"/>
      <c r="AO2" s="46"/>
      <c r="AP2" s="46"/>
      <c r="AQ2" s="46">
        <v>2036</v>
      </c>
      <c r="AR2" s="46"/>
      <c r="AS2" s="46"/>
      <c r="AT2" s="46"/>
    </row>
    <row r="3" spans="1:46" s="2" customFormat="1" ht="29.15" customHeight="1" x14ac:dyDescent="0.35">
      <c r="A3" s="45"/>
      <c r="B3" s="45"/>
      <c r="C3" s="49"/>
      <c r="D3" s="45"/>
      <c r="E3" s="45"/>
      <c r="F3" s="45"/>
      <c r="G3" s="16" t="s">
        <v>5</v>
      </c>
      <c r="H3" s="16" t="s">
        <v>6</v>
      </c>
      <c r="I3" s="16" t="s">
        <v>7</v>
      </c>
      <c r="J3" s="16" t="s">
        <v>8</v>
      </c>
      <c r="K3" s="16" t="s">
        <v>9</v>
      </c>
      <c r="L3" s="16" t="s">
        <v>10</v>
      </c>
      <c r="M3" s="16" t="s">
        <v>11</v>
      </c>
      <c r="N3" s="16" t="s">
        <v>12</v>
      </c>
      <c r="O3" s="16" t="s">
        <v>13</v>
      </c>
      <c r="P3" s="16" t="s">
        <v>14</v>
      </c>
      <c r="Q3" s="16" t="s">
        <v>15</v>
      </c>
      <c r="R3" s="16" t="s">
        <v>16</v>
      </c>
      <c r="S3" s="16" t="s">
        <v>17</v>
      </c>
      <c r="T3" s="16" t="s">
        <v>18</v>
      </c>
      <c r="U3" s="16" t="s">
        <v>19</v>
      </c>
      <c r="V3" s="16" t="s">
        <v>20</v>
      </c>
      <c r="W3" s="16" t="s">
        <v>21</v>
      </c>
      <c r="X3" s="16" t="s">
        <v>22</v>
      </c>
      <c r="Y3" s="16" t="s">
        <v>23</v>
      </c>
      <c r="Z3" s="16" t="s">
        <v>24</v>
      </c>
      <c r="AA3" s="16" t="s">
        <v>25</v>
      </c>
      <c r="AB3" s="16" t="s">
        <v>26</v>
      </c>
      <c r="AC3" s="16" t="s">
        <v>27</v>
      </c>
      <c r="AD3" s="16" t="s">
        <v>28</v>
      </c>
      <c r="AE3" s="16" t="s">
        <v>31</v>
      </c>
      <c r="AF3" s="16" t="s">
        <v>32</v>
      </c>
      <c r="AG3" s="16" t="s">
        <v>33</v>
      </c>
      <c r="AH3" s="16" t="s">
        <v>34</v>
      </c>
      <c r="AI3" s="16" t="s">
        <v>35</v>
      </c>
      <c r="AJ3" s="16" t="s">
        <v>36</v>
      </c>
      <c r="AK3" s="16" t="s">
        <v>37</v>
      </c>
      <c r="AL3" s="16" t="s">
        <v>38</v>
      </c>
      <c r="AM3" s="16" t="s">
        <v>39</v>
      </c>
      <c r="AN3" s="16" t="s">
        <v>48</v>
      </c>
      <c r="AO3" s="16" t="s">
        <v>49</v>
      </c>
      <c r="AP3" s="16" t="s">
        <v>50</v>
      </c>
      <c r="AQ3" s="16" t="s">
        <v>43</v>
      </c>
      <c r="AR3" s="16" t="s">
        <v>44</v>
      </c>
      <c r="AS3" s="16" t="s">
        <v>45</v>
      </c>
      <c r="AT3" s="16" t="s">
        <v>46</v>
      </c>
    </row>
    <row r="4" spans="1:46" x14ac:dyDescent="0.35">
      <c r="A4" s="3">
        <v>1</v>
      </c>
      <c r="B4" s="40"/>
      <c r="C4" s="40"/>
      <c r="D4" s="18"/>
      <c r="E4" s="18"/>
      <c r="F4" s="18"/>
      <c r="G4" s="17">
        <f>_xlfn.MAXIFS('Manpower Histogram'!$C$8:$C$37,'Manpower Histogram'!$B$8:$B$37,'Projected WPH Utilisation'!G$3)</f>
        <v>0</v>
      </c>
      <c r="H4" s="17">
        <f>_xlfn.MAXIFS('Manpower Histogram'!$C$8:$C$37,'Manpower Histogram'!$B$8:$B$37,'Projected WPH Utilisation'!H$3)</f>
        <v>0</v>
      </c>
      <c r="I4" s="17">
        <f>_xlfn.MAXIFS('Manpower Histogram'!$C$8:$C$37,'Manpower Histogram'!$B$8:$B$37,'Projected WPH Utilisation'!I$3)</f>
        <v>0</v>
      </c>
      <c r="J4" s="17">
        <f>_xlfn.MAXIFS('Manpower Histogram'!$C$8:$C$37,'Manpower Histogram'!$B$8:$B$37,'Projected WPH Utilisation'!J$3)</f>
        <v>0</v>
      </c>
      <c r="K4" s="17">
        <f>_xlfn.MAXIFS('Manpower Histogram'!$C$8:$C$37,'Manpower Histogram'!$B$8:$B$37,'Projected WPH Utilisation'!K$3)</f>
        <v>0</v>
      </c>
      <c r="L4" s="17">
        <f>_xlfn.MAXIFS('Manpower Histogram'!$C$8:$C$37,'Manpower Histogram'!$B$8:$B$37,'Projected WPH Utilisation'!L$3)</f>
        <v>0</v>
      </c>
      <c r="M4" s="17">
        <f>_xlfn.MAXIFS('Manpower Histogram'!$C$8:$C$37,'Manpower Histogram'!$B$8:$B$37,'Projected WPH Utilisation'!M$3)</f>
        <v>0</v>
      </c>
      <c r="N4" s="17">
        <f>_xlfn.MAXIFS('Manpower Histogram'!$C$8:$C$37,'Manpower Histogram'!$B$8:$B$37,'Projected WPH Utilisation'!N$3)</f>
        <v>150</v>
      </c>
      <c r="O4" s="17">
        <f>_xlfn.MAXIFS('Manpower Histogram'!$C$8:$C$37,'Manpower Histogram'!$B$8:$B$37,'Projected WPH Utilisation'!O$3)</f>
        <v>200</v>
      </c>
      <c r="P4" s="17">
        <f>_xlfn.MAXIFS('Manpower Histogram'!$C$8:$C$37,'Manpower Histogram'!$B$8:$B$37,'Projected WPH Utilisation'!P$3)</f>
        <v>500</v>
      </c>
      <c r="Q4" s="17">
        <f>_xlfn.MAXIFS('Manpower Histogram'!$C$8:$C$37,'Manpower Histogram'!$B$8:$B$37,'Projected WPH Utilisation'!Q$3)</f>
        <v>600</v>
      </c>
      <c r="R4" s="17">
        <f>_xlfn.MAXIFS('Manpower Histogram'!$C$8:$C$37,'Manpower Histogram'!$B$8:$B$37,'Projected WPH Utilisation'!R$3)</f>
        <v>0</v>
      </c>
      <c r="S4" s="17">
        <f>_xlfn.MAXIFS('Manpower Histogram'!$C$8:$C$37,'Manpower Histogram'!$B$8:$B$37,'Projected WPH Utilisation'!S$3)</f>
        <v>0</v>
      </c>
      <c r="T4" s="17">
        <f>_xlfn.MAXIFS('Manpower Histogram'!$C$8:$C$37,'Manpower Histogram'!$B$8:$B$37,'Projected WPH Utilisation'!T$3)</f>
        <v>0</v>
      </c>
      <c r="U4" s="17">
        <f>_xlfn.MAXIFS('Manpower Histogram'!$C$8:$C$37,'Manpower Histogram'!$B$8:$B$37,'Projected WPH Utilisation'!U$3)</f>
        <v>0</v>
      </c>
      <c r="V4" s="17">
        <f>_xlfn.MAXIFS('Manpower Histogram'!$C$8:$C$37,'Manpower Histogram'!$B$8:$B$37,'Projected WPH Utilisation'!V$3)</f>
        <v>0</v>
      </c>
      <c r="W4" s="17">
        <f>_xlfn.MAXIFS('Manpower Histogram'!$C$8:$C$37,'Manpower Histogram'!$B$8:$B$37,'Projected WPH Utilisation'!W$3)</f>
        <v>0</v>
      </c>
      <c r="X4" s="17">
        <f>_xlfn.MAXIFS('Manpower Histogram'!$C$8:$C$37,'Manpower Histogram'!$B$8:$B$37,'Projected WPH Utilisation'!X$3)</f>
        <v>0</v>
      </c>
      <c r="Y4" s="17">
        <f>_xlfn.MAXIFS('Manpower Histogram'!$C$8:$C$37,'Manpower Histogram'!$B$8:$B$37,'Projected WPH Utilisation'!Y$3)</f>
        <v>0</v>
      </c>
      <c r="Z4" s="17">
        <f>_xlfn.MAXIFS('Manpower Histogram'!$C$8:$C$37,'Manpower Histogram'!$B$8:$B$37,'Projected WPH Utilisation'!Z$3)</f>
        <v>0</v>
      </c>
      <c r="AA4" s="17">
        <f>_xlfn.MAXIFS('Manpower Histogram'!$C$8:$C$37,'Manpower Histogram'!$B$8:$B$37,'Projected WPH Utilisation'!AA$3)</f>
        <v>0</v>
      </c>
      <c r="AB4" s="17">
        <f>_xlfn.MAXIFS('Manpower Histogram'!$C$8:$C$37,'Manpower Histogram'!$B$8:$B$37,'Projected WPH Utilisation'!AB$3)</f>
        <v>0</v>
      </c>
      <c r="AC4" s="17">
        <f>_xlfn.MAXIFS('Manpower Histogram'!$C$8:$C$37,'Manpower Histogram'!$B$8:$B$37,'Projected WPH Utilisation'!AC$3)</f>
        <v>0</v>
      </c>
      <c r="AD4" s="17">
        <f>_xlfn.MAXIFS('Manpower Histogram'!$C$8:$C$37,'Manpower Histogram'!$B$8:$B$37,'Projected WPH Utilisation'!AD$3)</f>
        <v>0</v>
      </c>
      <c r="AE4" s="17">
        <f>_xlfn.MAXIFS('Manpower Histogram'!$C$8:$C$37,'Manpower Histogram'!$B$8:$B$37,'Projected WPH Utilisation'!AE$3)</f>
        <v>0</v>
      </c>
      <c r="AF4" s="17">
        <f>_xlfn.MAXIFS('Manpower Histogram'!$C$8:$C$37,'Manpower Histogram'!$B$8:$B$37,'Projected WPH Utilisation'!AF$3)</f>
        <v>0</v>
      </c>
      <c r="AG4" s="17">
        <f>_xlfn.MAXIFS('Manpower Histogram'!$C$8:$C$37,'Manpower Histogram'!$B$8:$B$37,'Projected WPH Utilisation'!AG$3)</f>
        <v>0</v>
      </c>
      <c r="AH4" s="17">
        <f>_xlfn.MAXIFS('Manpower Histogram'!$C$8:$C$37,'Manpower Histogram'!$B$8:$B$37,'Projected WPH Utilisation'!AH$3)</f>
        <v>0</v>
      </c>
      <c r="AI4" s="17">
        <f>_xlfn.MAXIFS('Manpower Histogram'!$C$8:$C$37,'Manpower Histogram'!$B$8:$B$37,'Projected WPH Utilisation'!AI$3)</f>
        <v>0</v>
      </c>
      <c r="AJ4" s="17">
        <f>_xlfn.MAXIFS('Manpower Histogram'!$C$8:$C$37,'Manpower Histogram'!$B$8:$B$37,'Projected WPH Utilisation'!AJ$3)</f>
        <v>0</v>
      </c>
      <c r="AK4" s="17">
        <f>_xlfn.MAXIFS('Manpower Histogram'!$C$8:$C$37,'Manpower Histogram'!$B$8:$B$37,'Projected WPH Utilisation'!AK$3)</f>
        <v>0</v>
      </c>
      <c r="AL4" s="17">
        <f>_xlfn.MAXIFS('Manpower Histogram'!$C$8:$C$37,'Manpower Histogram'!$B$8:$B$37,'Projected WPH Utilisation'!AL$3)</f>
        <v>0</v>
      </c>
      <c r="AM4" s="17">
        <f>_xlfn.MAXIFS('Manpower Histogram'!$C$8:$C$37,'Manpower Histogram'!$B$8:$B$37,'Projected WPH Utilisation'!AM$3)</f>
        <v>0</v>
      </c>
      <c r="AN4" s="17">
        <f>_xlfn.MAXIFS('Manpower Histogram'!$C$8:$C$37,'Manpower Histogram'!$B$8:$B$37,'Projected WPH Utilisation'!AN$3)</f>
        <v>0</v>
      </c>
      <c r="AO4" s="17">
        <f>_xlfn.MAXIFS('Manpower Histogram'!$C$8:$C$37,'Manpower Histogram'!$B$8:$B$37,'Projected WPH Utilisation'!AO$3)</f>
        <v>0</v>
      </c>
      <c r="AP4" s="17">
        <f>_xlfn.MAXIFS('Manpower Histogram'!$C$8:$C$37,'Manpower Histogram'!$B$8:$B$37,'Projected WPH Utilisation'!AP$3)</f>
        <v>0</v>
      </c>
      <c r="AQ4" s="17">
        <f>_xlfn.MAXIFS('Manpower Histogram'!$C$8:$C$37,'Manpower Histogram'!$B$8:$B$37,'Projected WPH Utilisation'!AQ$3)</f>
        <v>0</v>
      </c>
      <c r="AR4" s="17">
        <f>_xlfn.MAXIFS('Manpower Histogram'!$C$8:$C$37,'Manpower Histogram'!$B$8:$B$37,'Projected WPH Utilisation'!AR$3)</f>
        <v>0</v>
      </c>
      <c r="AS4" s="17">
        <f>_xlfn.MAXIFS('Manpower Histogram'!$C$8:$C$37,'Manpower Histogram'!$B$8:$B$37,'Projected WPH Utilisation'!AS$3)</f>
        <v>0</v>
      </c>
      <c r="AT4" s="17">
        <f>_xlfn.MAXIFS('Manpower Histogram'!$C$8:$C$37,'Manpower Histogram'!$B$8:$B$37,'Projected WPH Utilisation'!AT$3)</f>
        <v>0</v>
      </c>
    </row>
    <row r="6" spans="1:46" x14ac:dyDescent="0.35">
      <c r="B6" s="15" t="s">
        <v>29</v>
      </c>
      <c r="C6" s="28"/>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row>
    <row r="7" spans="1:46" x14ac:dyDescent="0.35">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row>
    <row r="8" spans="1:46" x14ac:dyDescent="0.35">
      <c r="B8" s="25"/>
      <c r="C8" s="25"/>
    </row>
  </sheetData>
  <sheetProtection algorithmName="SHA-512" hashValue="umbQCHfj/UZfComDNCNyuLRA5yLdz/Hu8hOCn4M6DA+mGGoeZ3XJQ0Gjcu9gH+xERadNawRp1jxZiyb5qPxLsw==" saltValue="JCRhswXKIRLf1NJemG8Ocg==" spinCount="100000" sheet="1" objects="1" scenarios="1"/>
  <protectedRanges>
    <protectedRange sqref="B4:F4" name="Range1"/>
  </protectedRanges>
  <mergeCells count="17">
    <mergeCell ref="AQ2:AT2"/>
    <mergeCell ref="G1:AT1"/>
    <mergeCell ref="AE2:AH2"/>
    <mergeCell ref="AI2:AL2"/>
    <mergeCell ref="AM2:AP2"/>
    <mergeCell ref="S2:V2"/>
    <mergeCell ref="W2:Z2"/>
    <mergeCell ref="AA2:AD2"/>
    <mergeCell ref="F1:F3"/>
    <mergeCell ref="G2:J2"/>
    <mergeCell ref="K2:N2"/>
    <mergeCell ref="O2:R2"/>
    <mergeCell ref="A1:A3"/>
    <mergeCell ref="D1:D3"/>
    <mergeCell ref="E1:E3"/>
    <mergeCell ref="B1:B3"/>
    <mergeCell ref="C1:C3"/>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3FFA6-3744-4272-93C4-C6FCB579C61C}">
  <sheetPr>
    <tabColor theme="8" tint="0.79998168889431442"/>
  </sheetPr>
  <dimension ref="A1:AG37"/>
  <sheetViews>
    <sheetView zoomScaleNormal="100" workbookViewId="0">
      <selection activeCell="F8" sqref="F8"/>
    </sheetView>
  </sheetViews>
  <sheetFormatPr defaultRowHeight="14.5" x14ac:dyDescent="0.35"/>
  <cols>
    <col min="1" max="1" width="9" style="5" customWidth="1"/>
    <col min="2" max="2" width="42.6328125" style="5" bestFit="1" customWidth="1"/>
    <col min="3" max="3" width="42.6328125" style="5" customWidth="1"/>
    <col min="4" max="4" width="42.6328125" style="5" hidden="1" customWidth="1"/>
    <col min="5" max="5" width="33.7265625" style="5" customWidth="1"/>
    <col min="6" max="6" width="10.7265625" customWidth="1"/>
  </cols>
  <sheetData>
    <row r="1" spans="1:18" ht="92.15" customHeight="1" x14ac:dyDescent="0.35">
      <c r="A1" s="51" t="s">
        <v>64</v>
      </c>
      <c r="B1" s="51"/>
      <c r="C1" s="51"/>
      <c r="D1" s="39"/>
      <c r="E1" s="39"/>
    </row>
    <row r="3" spans="1:18" x14ac:dyDescent="0.35">
      <c r="B3" s="15" t="s">
        <v>29</v>
      </c>
      <c r="C3" s="28"/>
      <c r="D3" s="15"/>
      <c r="H3" s="24"/>
    </row>
    <row r="4" spans="1:18" x14ac:dyDescent="0.35">
      <c r="B4" s="25"/>
      <c r="C4" s="25"/>
      <c r="D4" s="25"/>
      <c r="E4" s="14"/>
    </row>
    <row r="5" spans="1:18" x14ac:dyDescent="0.35">
      <c r="B5" s="30" t="s">
        <v>54</v>
      </c>
      <c r="C5" s="31">
        <v>47058</v>
      </c>
      <c r="D5" s="31"/>
    </row>
    <row r="6" spans="1:18" x14ac:dyDescent="0.35">
      <c r="B6" s="25"/>
      <c r="C6" s="25"/>
      <c r="D6" s="25"/>
      <c r="E6" s="14"/>
    </row>
    <row r="7" spans="1:18" x14ac:dyDescent="0.35">
      <c r="A7" s="33" t="s">
        <v>65</v>
      </c>
      <c r="B7" s="35" t="s">
        <v>63</v>
      </c>
      <c r="C7" s="32" t="s">
        <v>68</v>
      </c>
      <c r="D7" s="35" t="s">
        <v>58</v>
      </c>
      <c r="H7" s="19" t="s">
        <v>52</v>
      </c>
      <c r="K7" s="19">
        <f>'Projected WPH Utilisation'!B4</f>
        <v>0</v>
      </c>
      <c r="R7" s="19" t="s">
        <v>30</v>
      </c>
    </row>
    <row r="8" spans="1:18" x14ac:dyDescent="0.35">
      <c r="A8" s="34">
        <v>1</v>
      </c>
      <c r="B8" s="36" t="str">
        <f>ROUNDUP(MONTH(C5)/3,0)&amp;"Q"&amp;""&amp;YEAR(C5)</f>
        <v>4Q2028</v>
      </c>
      <c r="C8" s="18">
        <v>150</v>
      </c>
      <c r="D8" s="37">
        <f>C5</f>
        <v>47058</v>
      </c>
    </row>
    <row r="9" spans="1:18" x14ac:dyDescent="0.35">
      <c r="A9" s="34">
        <v>2</v>
      </c>
      <c r="B9" s="36" t="str">
        <f t="shared" ref="B9:B37" si="0">ROUNDUP(MONTH(D9)/3,0)&amp;"Q"&amp;""&amp;YEAR(D9)</f>
        <v>1Q2029</v>
      </c>
      <c r="C9" s="18">
        <v>200</v>
      </c>
      <c r="D9" s="37">
        <f>EDATE(D8,3)</f>
        <v>47150</v>
      </c>
      <c r="F9" s="29"/>
    </row>
    <row r="10" spans="1:18" x14ac:dyDescent="0.35">
      <c r="A10" s="34">
        <v>3</v>
      </c>
      <c r="B10" s="36" t="str">
        <f t="shared" si="0"/>
        <v>2Q2029</v>
      </c>
      <c r="C10" s="18">
        <v>500</v>
      </c>
      <c r="D10" s="37">
        <f t="shared" ref="D10:D37" si="1">EDATE(D9,3)</f>
        <v>47239</v>
      </c>
    </row>
    <row r="11" spans="1:18" x14ac:dyDescent="0.35">
      <c r="A11" s="34">
        <v>4</v>
      </c>
      <c r="B11" s="36" t="str">
        <f t="shared" si="0"/>
        <v>3Q2029</v>
      </c>
      <c r="C11" s="18">
        <v>600</v>
      </c>
      <c r="D11" s="37">
        <f t="shared" si="1"/>
        <v>47331</v>
      </c>
    </row>
    <row r="12" spans="1:18" x14ac:dyDescent="0.35">
      <c r="A12" s="34">
        <v>5</v>
      </c>
      <c r="B12" s="36" t="str">
        <f t="shared" si="0"/>
        <v>4Q2029</v>
      </c>
      <c r="C12" s="18"/>
      <c r="D12" s="37">
        <f t="shared" si="1"/>
        <v>47423</v>
      </c>
    </row>
    <row r="13" spans="1:18" x14ac:dyDescent="0.35">
      <c r="A13" s="34">
        <v>6</v>
      </c>
      <c r="B13" s="36" t="str">
        <f t="shared" si="0"/>
        <v>1Q2030</v>
      </c>
      <c r="C13" s="18"/>
      <c r="D13" s="37">
        <f t="shared" si="1"/>
        <v>47515</v>
      </c>
    </row>
    <row r="14" spans="1:18" x14ac:dyDescent="0.35">
      <c r="A14" s="34">
        <v>7</v>
      </c>
      <c r="B14" s="36" t="str">
        <f t="shared" si="0"/>
        <v>2Q2030</v>
      </c>
      <c r="C14" s="18"/>
      <c r="D14" s="37">
        <f t="shared" si="1"/>
        <v>47604</v>
      </c>
    </row>
    <row r="15" spans="1:18" x14ac:dyDescent="0.35">
      <c r="A15" s="34">
        <v>8</v>
      </c>
      <c r="B15" s="36" t="str">
        <f t="shared" si="0"/>
        <v>3Q2030</v>
      </c>
      <c r="C15" s="18"/>
      <c r="D15" s="37">
        <f t="shared" si="1"/>
        <v>47696</v>
      </c>
    </row>
    <row r="16" spans="1:18" x14ac:dyDescent="0.35">
      <c r="A16" s="34">
        <v>9</v>
      </c>
      <c r="B16" s="36" t="str">
        <f t="shared" si="0"/>
        <v>4Q2030</v>
      </c>
      <c r="C16" s="18"/>
      <c r="D16" s="37">
        <f t="shared" si="1"/>
        <v>47788</v>
      </c>
    </row>
    <row r="17" spans="1:33" x14ac:dyDescent="0.35">
      <c r="A17" s="34">
        <v>10</v>
      </c>
      <c r="B17" s="36" t="str">
        <f t="shared" si="0"/>
        <v>1Q2031</v>
      </c>
      <c r="C17" s="18"/>
      <c r="D17" s="37">
        <f t="shared" si="1"/>
        <v>47880</v>
      </c>
    </row>
    <row r="18" spans="1:33" x14ac:dyDescent="0.35">
      <c r="A18" s="34">
        <v>11</v>
      </c>
      <c r="B18" s="36" t="str">
        <f t="shared" si="0"/>
        <v>2Q2031</v>
      </c>
      <c r="C18" s="18"/>
      <c r="D18" s="37">
        <f t="shared" si="1"/>
        <v>47969</v>
      </c>
    </row>
    <row r="19" spans="1:33" x14ac:dyDescent="0.35">
      <c r="A19" s="34">
        <v>12</v>
      </c>
      <c r="B19" s="36" t="str">
        <f t="shared" si="0"/>
        <v>3Q2031</v>
      </c>
      <c r="C19" s="18"/>
      <c r="D19" s="37">
        <f t="shared" si="1"/>
        <v>48061</v>
      </c>
    </row>
    <row r="20" spans="1:33" x14ac:dyDescent="0.35">
      <c r="A20" s="34">
        <v>13</v>
      </c>
      <c r="B20" s="36" t="str">
        <f t="shared" si="0"/>
        <v>4Q2031</v>
      </c>
      <c r="C20" s="18"/>
      <c r="D20" s="37">
        <f t="shared" si="1"/>
        <v>48153</v>
      </c>
    </row>
    <row r="21" spans="1:33" x14ac:dyDescent="0.35">
      <c r="A21" s="34">
        <v>14</v>
      </c>
      <c r="B21" s="36" t="str">
        <f t="shared" si="0"/>
        <v>1Q2032</v>
      </c>
      <c r="C21" s="18"/>
      <c r="D21" s="37">
        <f t="shared" si="1"/>
        <v>48245</v>
      </c>
    </row>
    <row r="22" spans="1:33" x14ac:dyDescent="0.35">
      <c r="A22" s="34">
        <v>15</v>
      </c>
      <c r="B22" s="36" t="str">
        <f t="shared" si="0"/>
        <v>2Q2032</v>
      </c>
      <c r="C22" s="18"/>
      <c r="D22" s="37">
        <f t="shared" si="1"/>
        <v>48335</v>
      </c>
    </row>
    <row r="23" spans="1:33" x14ac:dyDescent="0.35">
      <c r="A23" s="34">
        <v>16</v>
      </c>
      <c r="B23" s="36" t="str">
        <f t="shared" si="0"/>
        <v>3Q2032</v>
      </c>
      <c r="C23" s="18"/>
      <c r="D23" s="37">
        <f t="shared" si="1"/>
        <v>48427</v>
      </c>
    </row>
    <row r="24" spans="1:33" x14ac:dyDescent="0.35">
      <c r="A24" s="34">
        <v>17</v>
      </c>
      <c r="B24" s="36" t="str">
        <f t="shared" si="0"/>
        <v>4Q2032</v>
      </c>
      <c r="C24" s="18"/>
      <c r="D24" s="37">
        <f t="shared" si="1"/>
        <v>48519</v>
      </c>
    </row>
    <row r="25" spans="1:33" x14ac:dyDescent="0.35">
      <c r="A25" s="34">
        <v>18</v>
      </c>
      <c r="B25" s="36" t="str">
        <f t="shared" si="0"/>
        <v>1Q2033</v>
      </c>
      <c r="C25" s="18"/>
      <c r="D25" s="37">
        <f t="shared" si="1"/>
        <v>48611</v>
      </c>
    </row>
    <row r="26" spans="1:33" x14ac:dyDescent="0.35">
      <c r="A26" s="34">
        <v>19</v>
      </c>
      <c r="B26" s="36" t="str">
        <f t="shared" si="0"/>
        <v>2Q2033</v>
      </c>
      <c r="C26" s="18"/>
      <c r="D26" s="37">
        <f t="shared" si="1"/>
        <v>48700</v>
      </c>
    </row>
    <row r="27" spans="1:33" x14ac:dyDescent="0.35">
      <c r="A27" s="34">
        <v>20</v>
      </c>
      <c r="B27" s="36" t="str">
        <f t="shared" si="0"/>
        <v>3Q2033</v>
      </c>
      <c r="C27" s="18"/>
      <c r="D27" s="37">
        <f t="shared" si="1"/>
        <v>48792</v>
      </c>
    </row>
    <row r="28" spans="1:33" x14ac:dyDescent="0.35">
      <c r="A28" s="34">
        <v>21</v>
      </c>
      <c r="B28" s="36" t="str">
        <f t="shared" si="0"/>
        <v>4Q2033</v>
      </c>
      <c r="C28" s="18"/>
      <c r="D28" s="37">
        <f t="shared" si="1"/>
        <v>48884</v>
      </c>
    </row>
    <row r="29" spans="1:33" x14ac:dyDescent="0.35">
      <c r="A29" s="34">
        <v>22</v>
      </c>
      <c r="B29" s="36" t="str">
        <f t="shared" si="0"/>
        <v>1Q2034</v>
      </c>
      <c r="C29" s="18"/>
      <c r="D29" s="37">
        <f t="shared" si="1"/>
        <v>48976</v>
      </c>
    </row>
    <row r="30" spans="1:33" x14ac:dyDescent="0.35">
      <c r="A30" s="34">
        <v>23</v>
      </c>
      <c r="B30" s="36" t="str">
        <f t="shared" si="0"/>
        <v>2Q2034</v>
      </c>
      <c r="C30" s="18"/>
      <c r="D30" s="37">
        <f t="shared" si="1"/>
        <v>49065</v>
      </c>
    </row>
    <row r="31" spans="1:33" x14ac:dyDescent="0.35">
      <c r="A31" s="34">
        <v>24</v>
      </c>
      <c r="B31" s="36" t="str">
        <f t="shared" si="0"/>
        <v>3Q2034</v>
      </c>
      <c r="C31" s="18"/>
      <c r="D31" s="37">
        <f t="shared" si="1"/>
        <v>49157</v>
      </c>
      <c r="P31" s="4"/>
      <c r="Q31" s="4"/>
      <c r="R31" s="4"/>
      <c r="S31" s="4"/>
      <c r="T31" s="4"/>
      <c r="U31" s="4"/>
      <c r="V31" s="4"/>
      <c r="W31" s="4"/>
      <c r="X31" s="4"/>
      <c r="Y31" s="4"/>
      <c r="Z31" s="4"/>
      <c r="AA31" s="4"/>
      <c r="AB31" s="4"/>
      <c r="AC31" s="4"/>
      <c r="AD31" s="4"/>
      <c r="AE31" s="4"/>
      <c r="AF31" s="4"/>
      <c r="AG31" s="4"/>
    </row>
    <row r="32" spans="1:33" x14ac:dyDescent="0.35">
      <c r="A32" s="34">
        <v>25</v>
      </c>
      <c r="B32" s="36" t="str">
        <f t="shared" si="0"/>
        <v>4Q2034</v>
      </c>
      <c r="C32" s="18"/>
      <c r="D32" s="37">
        <f t="shared" si="1"/>
        <v>49249</v>
      </c>
      <c r="P32" s="4"/>
      <c r="Q32" s="4"/>
      <c r="R32" s="4"/>
      <c r="S32" s="4"/>
      <c r="T32" s="4"/>
      <c r="U32" s="4"/>
      <c r="V32" s="4"/>
      <c r="W32" s="4"/>
      <c r="X32" s="4"/>
      <c r="Y32" s="4"/>
      <c r="Z32" s="4"/>
      <c r="AA32" s="4"/>
      <c r="AB32" s="4"/>
      <c r="AC32" s="4"/>
      <c r="AD32" s="4"/>
      <c r="AE32" s="4"/>
      <c r="AF32" s="4"/>
      <c r="AG32" s="4"/>
    </row>
    <row r="33" spans="1:4" x14ac:dyDescent="0.35">
      <c r="A33" s="34">
        <v>26</v>
      </c>
      <c r="B33" s="36" t="str">
        <f t="shared" si="0"/>
        <v>1Q2035</v>
      </c>
      <c r="C33" s="18"/>
      <c r="D33" s="37">
        <f t="shared" si="1"/>
        <v>49341</v>
      </c>
    </row>
    <row r="34" spans="1:4" x14ac:dyDescent="0.35">
      <c r="A34" s="34">
        <v>27</v>
      </c>
      <c r="B34" s="36" t="str">
        <f t="shared" si="0"/>
        <v>2Q2035</v>
      </c>
      <c r="C34" s="18"/>
      <c r="D34" s="37">
        <f t="shared" si="1"/>
        <v>49430</v>
      </c>
    </row>
    <row r="35" spans="1:4" x14ac:dyDescent="0.35">
      <c r="A35" s="34">
        <v>28</v>
      </c>
      <c r="B35" s="36" t="str">
        <f t="shared" si="0"/>
        <v>3Q2035</v>
      </c>
      <c r="C35" s="18"/>
      <c r="D35" s="37">
        <f t="shared" si="1"/>
        <v>49522</v>
      </c>
    </row>
    <row r="36" spans="1:4" x14ac:dyDescent="0.35">
      <c r="A36" s="34">
        <v>29</v>
      </c>
      <c r="B36" s="36" t="str">
        <f t="shared" si="0"/>
        <v>4Q2035</v>
      </c>
      <c r="C36" s="18"/>
      <c r="D36" s="37">
        <f t="shared" si="1"/>
        <v>49614</v>
      </c>
    </row>
    <row r="37" spans="1:4" x14ac:dyDescent="0.35">
      <c r="A37" s="34">
        <v>30</v>
      </c>
      <c r="B37" s="36" t="str">
        <f t="shared" si="0"/>
        <v>1Q2036</v>
      </c>
      <c r="C37" s="18"/>
      <c r="D37" s="37">
        <f t="shared" si="1"/>
        <v>49706</v>
      </c>
    </row>
  </sheetData>
  <sheetProtection algorithmName="SHA-512" hashValue="/9zBppkAJ9lbS/uG71PPGlLxLsgTSun8eSh5KGnEvC3wM2tZKH/Q+RjO18sLzKQWpHmyuGE5w28W1cuhmeDYTA==" saltValue="yZHvfIIdKjGp/wSXGQqFog==" spinCount="100000" sheet="1" objects="1" scenarios="1"/>
  <protectedRanges>
    <protectedRange sqref="C5:D5 C8:C37" name="Range1"/>
  </protectedRanges>
  <mergeCells count="1">
    <mergeCell ref="A1:C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487149C6FC8743998D123FA80E141D" ma:contentTypeVersion="15" ma:contentTypeDescription="Create a new document." ma:contentTypeScope="" ma:versionID="589613ec0f56b932cb225df956463bb1">
  <xsd:schema xmlns:xsd="http://www.w3.org/2001/XMLSchema" xmlns:xs="http://www.w3.org/2001/XMLSchema" xmlns:p="http://schemas.microsoft.com/office/2006/metadata/properties" xmlns:ns3="47f2251a-61eb-4872-9a16-7fc19c1bb357" xmlns:ns4="9a7fbb9c-1ffd-418f-98f7-6915656c6b92" targetNamespace="http://schemas.microsoft.com/office/2006/metadata/properties" ma:root="true" ma:fieldsID="5ffc19ec9bae99373e58aa4036a56f98" ns3:_="" ns4:_="">
    <xsd:import namespace="47f2251a-61eb-4872-9a16-7fc19c1bb357"/>
    <xsd:import namespace="9a7fbb9c-1ffd-418f-98f7-6915656c6b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ObjectDetectorVersions"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f2251a-61eb-4872-9a16-7fc19c1bb3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a7fbb9c-1ffd-418f-98f7-6915656c6b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7f2251a-61eb-4872-9a16-7fc19c1bb3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E2DBA9-25C7-4CEF-9298-524210E057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f2251a-61eb-4872-9a16-7fc19c1bb357"/>
    <ds:schemaRef ds:uri="9a7fbb9c-1ffd-418f-98f7-6915656c6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2DF815-BEC6-4A07-AA9D-91C940874CEB}">
  <ds:schemaRefs>
    <ds:schemaRef ds:uri="http://schemas.microsoft.com/office/2006/metadata/properties"/>
    <ds:schemaRef ds:uri="http://schemas.microsoft.com/office/infopath/2007/PartnerControls"/>
    <ds:schemaRef ds:uri="47f2251a-61eb-4872-9a16-7fc19c1bb357"/>
  </ds:schemaRefs>
</ds:datastoreItem>
</file>

<file path=customXml/itemProps3.xml><?xml version="1.0" encoding="utf-8"?>
<ds:datastoreItem xmlns:ds="http://schemas.openxmlformats.org/officeDocument/2006/customXml" ds:itemID="{819439B0-7B26-4D4C-BDED-A0DF607E1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Projected WPH Utilisation</vt:lpstr>
      <vt:lpstr>Manpower Histogram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Florence Long</dc:creator>
  <cp:keywords/>
  <dc:description/>
  <cp:lastModifiedBy>Clara TAY (BCA)</cp:lastModifiedBy>
  <cp:revision/>
  <dcterms:created xsi:type="dcterms:W3CDTF">2026-04-05T09:25:58Z</dcterms:created>
  <dcterms:modified xsi:type="dcterms:W3CDTF">2026-07-02T10:02:31Z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2026-04-05T09:31:28Z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186ba78f-4737-4d6e-87ac-c8fe6110a554</vt:lpwstr>
  </property>
  <property fmtid="{D5CDD505-2E9C-101B-9397-08002B2CF9AE}" pid="8" name="MSIP_Label_4aaa7e78-45b1-4890-b8a3-003d1d728a3e_ContentBits">
    <vt:lpwstr>0</vt:lpwstr>
  </property>
  <property fmtid="{D5CDD505-2E9C-101B-9397-08002B2CF9AE}" pid="9" name="MSIP_Label_4aaa7e78-45b1-4890-b8a3-003d1d728a3e_Tag">
    <vt:lpwstr>10, 0, 1, 1</vt:lpwstr>
  </property>
  <property fmtid="{D5CDD505-2E9C-101B-9397-08002B2CF9AE}" pid="10" name="ContentTypeId">
    <vt:lpwstr>0x01010089487149C6FC8743998D123FA80E141D</vt:lpwstr>
  </property>
</Properties>
</file>